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 activeTab="1"/>
  </bookViews>
  <sheets>
    <sheet name="прил.3" sheetId="2" r:id="rId1"/>
    <sheet name="прил.4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<sst xmlns="http://schemas.openxmlformats.org/spreadsheetml/2006/main" count="196" uniqueCount="83">
  <si>
    <t>Приложение № 3</t>
  </si>
  <si>
    <t>к решению Совета сельского поселения Каратовский сельсовет муниципального района Туймазинский район Республики Башкортостан</t>
  </si>
  <si>
    <t>от __________ 2025 года № ______</t>
  </si>
  <si>
    <t>Распределение бюджетных ассигнований сельского поселения</t>
  </si>
  <si>
    <t>Каратовский сельсовет муниципального района Туймазинский район Республики Башкортостан на 2024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</si>
  <si>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</si>
  <si>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Наименование</t>
  </si>
  <si>
    <t>РзПр</t>
  </si>
  <si>
    <t>Цср</t>
  </si>
  <si>
    <t>Вр</t>
  </si>
  <si>
    <t>2024 год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</si>
  <si>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</si>
  <si>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</si>
  <si>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</si>
  <si>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</si>
  <si>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</si>
  <si>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</si>
  <si>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</si>
  <si>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</si>
  <si>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</si>
  <si>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</si>
  <si>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</si>
  <si>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</si>
  <si>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Другие общегосударственные вопросы</t>
  </si>
  <si>
    <t>0113</t>
  </si>
  <si>
    <t>Содержание и обслуживание муниципальной казны</t>
  </si>
  <si>
    <t xml:space="preserve">Иные бюджетные ассигнования </t>
  </si>
  <si>
    <t>НАЦИОНАЛЬНАЯ ОБОРОНА</t>
  </si>
  <si>
    <t>0200</t>
  </si>
  <si>
    <t>Мобилизационная и вневойсковая подготовка</t>
  </si>
  <si>
    <t>0203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</si>
  <si>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</si>
  <si>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</si>
  <si>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</si>
  <si>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</si>
  <si>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</si>
  <si>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</si>
  <si>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</si>
  <si>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</si>
  <si>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</si>
  <si>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</si>
  <si>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</si>
  <si>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</si>
  <si>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</si>
  <si>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</si>
  <si>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</si>
  <si>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Ремонт автомобильных дорог общего пользования местного значения</t>
  </si>
  <si>
    <t>16000S2161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</si>
  <si>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</si>
  <si>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</si>
  <si>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</si>
  <si>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</si>
  <si>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Закупка товаров, работ и услуг для обеспечения государственных (муниципальных) нужд</t>
  </si>
  <si>
    <t>262761,50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</si>
  <si>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</si>
  <si>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</si>
  <si>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</si>
  <si>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</si>
  <si>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</si>
  <si>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Организация и содержание мест захоронения</t>
  </si>
  <si>
    <t>200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</si>
  <si>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</si>
  <si>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</si>
  <si>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</si>
  <si>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1600074040</t>
  </si>
  <si>
    <t xml:space="preserve">Закупка товаров и работ и услуг для государственных (муниципальных) нужд         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</si>
  <si>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</si>
  <si>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</si>
  <si>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</si>
  <si>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</si>
  <si>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</si>
  <si>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Глава сельского поселения</t>
  </si>
  <si>
    <t>Каратовский сельсовет</t>
  </si>
  <si>
    <t>муниципального района Туймазинский район</t>
  </si>
  <si>
    <t>Республики Башкортостан</t>
  </si>
  <si>
    <t>Л.М. Хусаинова</t>
  </si>
  <si>
    <t>Приложение № 4</t>
  </si>
  <si>
    <t>от 30 мая 2025 года № 114</t>
  </si>
  <si>
    <t>Ведомственная структура расходов бюджета сельского поселения Каратовский</t>
  </si>
  <si>
    <t xml:space="preserve"> сельсовет муниципального района Туймазинский район Республики Башкортостан на 2024 год </t>
  </si>
  <si>
    <t>Вед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</si>
  <si>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</si>
  <si>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 xml:space="preserve">Глава сельского поселения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</si>
</sst>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8">
    <font>
      <sz val="11"/>
      <color theme="1"/>
      <name val="Calibri"/>
      <charset val="204"/>
      <scheme val="minor"/>
    </font>
    <font>
      <sz val="11"/>
      <color indexed="8"/>
      <name val="Times New Roman"/>
      <charset val="204"/>
    </font>
    <font>
      <sz val="10"/>
      <color indexed="8"/>
      <name val="Calibri"/>
      <charset val="204"/>
    </font>
    <font>
      <sz val="10"/>
      <color indexed="8"/>
      <name val="Times New Roman"/>
      <charset val="204"/>
    </font>
    <font>
      <b/>
      <sz val="11"/>
      <color indexed="8"/>
      <name val="Times New Roman"/>
      <charset val="204"/>
    </font>
    <font>
      <sz val="12"/>
      <color indexed="8"/>
      <name val="Times New Roman"/>
      <charset val="204"/>
    </font>
    <font>
      <sz val="1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justify" vertical="top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180" fontId="4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80" fontId="1" fillId="0" borderId="1" xfId="0" applyNumberFormat="1" applyFont="1" applyBorder="1" applyAlignment="1">
      <alignment horizontal="center" wrapText="1"/>
    </xf>
    <xf numFmtId="180" fontId="1" fillId="0" borderId="2" xfId="0" applyNumberFormat="1" applyFont="1" applyBorder="1" applyAlignment="1">
      <alignment horizontal="center" wrapText="1"/>
    </xf>
    <xf numFmtId="0" fontId="5" fillId="0" borderId="1" xfId="0" applyFont="1" applyBorder="1"/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0" fillId="0" borderId="0" xfId="0" applyNumberFormat="1"/>
    <xf numFmtId="49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49" fontId="4" fillId="0" borderId="5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49" fontId="4" fillId="0" borderId="6" xfId="0" applyNumberFormat="1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2" fontId="0" fillId="0" borderId="0" xfId="0" applyNumberFormat="1"/>
    <xf numFmtId="49" fontId="1" fillId="0" borderId="0" xfId="0" applyNumberFormat="1" applyFont="1" applyAlignment="1">
      <alignment horizontal="center" wrapText="1"/>
    </xf>
    <xf numFmtId="2" fontId="4" fillId="0" borderId="7" xfId="0" applyNumberFormat="1" applyFont="1" applyBorder="1" applyAlignment="1">
      <alignment horizontal="center" wrapText="1"/>
    </xf>
    <xf numFmtId="2" fontId="1" fillId="0" borderId="7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justify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9"/>
  <sheetViews>
    <sheetView topLeftCell="A41" workbookViewId="0">
      <selection activeCell="C43" sqref="C43:E44"/>
    </sheetView>
  </sheetViews>
  <sheetFormatPr defaultColWidth="9" defaultRowHeight="15" outlineLevelCol="6"/>
  <cols>
    <col min="1" max="1" width="54.1428571428571" customWidth="1"/>
    <col min="2" max="2" width="7.57142857142857" style="31" customWidth="1"/>
    <col min="3" max="3" width="13.1428571428571" customWidth="1"/>
    <col min="4" max="4" width="6.71428571428571" customWidth="1"/>
    <col min="5" max="5" width="11.8571428571429" customWidth="1"/>
  </cols>
  <sheetData>
    <row r="1" customHeight="1" spans="1:5">
      <c r="A1" s="2"/>
      <c r="C1" s="4" t="s">
        <v>0</v>
      </c>
      <c r="D1" s="3"/>
      <c r="E1" s="3"/>
    </row>
    <row r="2" ht="57.75" customHeight="1" spans="1:2">
      <c r="A2" s="2"/>
      <c r="B2" s="4" t="s">
        <v>1</v>
      </c>
    </row>
    <row r="3" ht="16.5" customHeight="1" spans="1:2">
      <c r="A3" s="2"/>
      <c r="B3" s="6" t="s">
        <v>2</v>
      </c>
    </row>
    <row r="4" spans="1:1">
      <c r="A4" s="7"/>
    </row>
    <row r="5" spans="1:2">
      <c r="A5" s="7" t="s">
        <v>3</v>
      </c>
      <c r="B5"/>
    </row>
    <row r="6" ht="60.75" customHeight="1" spans="1:5">
      <c r="A6" s="8" t="s">
        <v>4</v>
      </c>
      <c r="B6" s="9"/>
      <c r="C6" s="9"/>
      <c r="D6" s="9"/>
      <c r="E6" s="9"/>
    </row>
    <row r="7" spans="5:5">
      <c r="E7" s="27" t="s">
        <v>5</v>
      </c>
    </row>
    <row r="8" spans="1:5">
      <c r="A8" s="10" t="s">
        <v>6</v>
      </c>
      <c r="B8" s="22" t="s">
        <v>7</v>
      </c>
      <c r="C8" s="10" t="s">
        <v>8</v>
      </c>
      <c r="D8" s="10" t="s">
        <v>9</v>
      </c>
      <c r="E8" s="10" t="s">
        <v>10</v>
      </c>
    </row>
    <row r="9" ht="21" customHeight="1" spans="1:5">
      <c r="A9" s="12" t="s">
        <v>11</v>
      </c>
      <c r="B9" s="32"/>
      <c r="C9" s="13"/>
      <c r="D9" s="13"/>
      <c r="E9" s="33">
        <f>E10+E23+E28+E34+E45+E55</f>
        <v>8912123.94</v>
      </c>
    </row>
    <row r="10" ht="21" customHeight="1" spans="1:5">
      <c r="A10" s="34" t="s">
        <v>12</v>
      </c>
      <c r="B10" s="35" t="s">
        <v>13</v>
      </c>
      <c r="C10" s="36"/>
      <c r="D10" s="36"/>
      <c r="E10" s="33">
        <f>E11+E14+E19</f>
        <v>4192109.09</v>
      </c>
    </row>
    <row r="11" ht="28.5" customHeight="1" spans="1:5">
      <c r="A11" s="15" t="s">
        <v>14</v>
      </c>
      <c r="B11" s="37" t="s">
        <v>15</v>
      </c>
      <c r="C11" s="10"/>
      <c r="D11" s="10"/>
      <c r="E11" s="38">
        <f>E12</f>
        <v>1119124.28</v>
      </c>
    </row>
    <row r="12" ht="16.5" customHeight="1" spans="1:5">
      <c r="A12" s="15" t="s">
        <v>16</v>
      </c>
      <c r="B12" s="37" t="s">
        <v>15</v>
      </c>
      <c r="C12" s="10">
        <v>1600002030</v>
      </c>
      <c r="D12" s="10"/>
      <c r="E12" s="38">
        <f>E13</f>
        <v>1119124.28</v>
      </c>
    </row>
    <row r="13" ht="60.75" customHeight="1" spans="1:5">
      <c r="A13" s="15" t="s">
        <v>17</v>
      </c>
      <c r="B13" s="37" t="s">
        <v>15</v>
      </c>
      <c r="C13" s="10">
        <v>1600002030</v>
      </c>
      <c r="D13" s="10">
        <v>100</v>
      </c>
      <c r="E13" s="38">
        <v>1119124.28</v>
      </c>
    </row>
    <row r="14" ht="46.5" customHeight="1" spans="1:5">
      <c r="A14" s="15" t="s">
        <v>18</v>
      </c>
      <c r="B14" s="37" t="s">
        <v>19</v>
      </c>
      <c r="C14" s="10"/>
      <c r="D14" s="10"/>
      <c r="E14" s="38">
        <f>E15</f>
        <v>2986110.65</v>
      </c>
    </row>
    <row r="15" ht="28.5" customHeight="1" spans="1:5">
      <c r="A15" s="15" t="s">
        <v>20</v>
      </c>
      <c r="B15" s="37" t="s">
        <v>19</v>
      </c>
      <c r="C15" s="10">
        <v>1600002040</v>
      </c>
      <c r="D15" s="10"/>
      <c r="E15" s="38">
        <f>E16+E17+E18</f>
        <v>2986110.65</v>
      </c>
    </row>
    <row r="16" ht="60" customHeight="1" spans="1:5">
      <c r="A16" s="15" t="s">
        <v>17</v>
      </c>
      <c r="B16" s="37" t="s">
        <v>19</v>
      </c>
      <c r="C16" s="10">
        <v>1600002040</v>
      </c>
      <c r="D16" s="10">
        <v>100</v>
      </c>
      <c r="E16" s="38">
        <v>2527294.3</v>
      </c>
    </row>
    <row r="17" ht="30" customHeight="1" spans="1:5">
      <c r="A17" s="15" t="s">
        <v>21</v>
      </c>
      <c r="B17" s="37" t="s">
        <v>19</v>
      </c>
      <c r="C17" s="10">
        <v>1600002040</v>
      </c>
      <c r="D17" s="10">
        <v>200</v>
      </c>
      <c r="E17" s="38">
        <v>457185.1</v>
      </c>
    </row>
    <row r="18" ht="21" customHeight="1" spans="1:7">
      <c r="A18" s="21" t="s">
        <v>22</v>
      </c>
      <c r="B18" s="37" t="s">
        <v>19</v>
      </c>
      <c r="C18" s="10">
        <v>1600002040</v>
      </c>
      <c r="D18" s="10">
        <v>800</v>
      </c>
      <c r="E18" s="39">
        <v>1631.25</v>
      </c>
      <c r="F18" s="40"/>
      <c r="G18" s="40"/>
    </row>
    <row r="19" ht="18" customHeight="1" spans="1:5">
      <c r="A19" s="15" t="s">
        <v>23</v>
      </c>
      <c r="B19" s="22" t="s">
        <v>24</v>
      </c>
      <c r="C19" s="10"/>
      <c r="D19" s="10"/>
      <c r="E19" s="38">
        <f>E20</f>
        <v>86874.16</v>
      </c>
    </row>
    <row r="20" ht="18.75" customHeight="1" spans="1:5">
      <c r="A20" s="15" t="s">
        <v>25</v>
      </c>
      <c r="B20" s="22" t="s">
        <v>24</v>
      </c>
      <c r="C20" s="20">
        <v>1600009040</v>
      </c>
      <c r="D20" s="20"/>
      <c r="E20" s="38">
        <f>E21+E22</f>
        <v>86874.16</v>
      </c>
    </row>
    <row r="21" ht="31.5" customHeight="1" spans="1:5">
      <c r="A21" s="15" t="s">
        <v>21</v>
      </c>
      <c r="B21" s="22" t="s">
        <v>24</v>
      </c>
      <c r="C21" s="10">
        <v>1600009040</v>
      </c>
      <c r="D21" s="10">
        <v>200</v>
      </c>
      <c r="E21" s="38">
        <v>82120.9</v>
      </c>
    </row>
    <row r="22" ht="18.75" customHeight="1" spans="1:5">
      <c r="A22" s="18" t="s">
        <v>26</v>
      </c>
      <c r="B22" s="22" t="s">
        <v>24</v>
      </c>
      <c r="C22" s="10">
        <v>1600009040</v>
      </c>
      <c r="D22" s="19">
        <v>800</v>
      </c>
      <c r="E22" s="38">
        <v>4753.26</v>
      </c>
    </row>
    <row r="23" ht="18.75" customHeight="1" spans="1:5">
      <c r="A23" s="12" t="s">
        <v>27</v>
      </c>
      <c r="B23" s="41" t="s">
        <v>28</v>
      </c>
      <c r="C23" s="13"/>
      <c r="D23" s="13"/>
      <c r="E23" s="42">
        <f>E24</f>
        <v>114900</v>
      </c>
    </row>
    <row r="24" ht="18.75" customHeight="1" spans="1:5">
      <c r="A24" s="15" t="s">
        <v>29</v>
      </c>
      <c r="B24" s="43" t="s">
        <v>30</v>
      </c>
      <c r="C24" s="10"/>
      <c r="D24" s="10"/>
      <c r="E24" s="38">
        <f>E25</f>
        <v>114900</v>
      </c>
    </row>
    <row r="25" ht="45" customHeight="1" spans="1:5">
      <c r="A25" s="15" t="s">
        <v>31</v>
      </c>
      <c r="B25" s="43" t="s">
        <v>30</v>
      </c>
      <c r="C25" s="10">
        <v>1600051180</v>
      </c>
      <c r="D25" s="10"/>
      <c r="E25" s="38">
        <f>E26+E27</f>
        <v>114900</v>
      </c>
    </row>
    <row r="26" ht="60.75" customHeight="1" spans="1:5">
      <c r="A26" s="15" t="s">
        <v>17</v>
      </c>
      <c r="B26" s="44" t="s">
        <v>30</v>
      </c>
      <c r="C26" s="10">
        <v>1600051180</v>
      </c>
      <c r="D26" s="10">
        <v>100</v>
      </c>
      <c r="E26" s="38">
        <v>98445.64</v>
      </c>
    </row>
    <row r="27" ht="18.75" customHeight="1" spans="1:5">
      <c r="A27" s="15" t="s">
        <v>25</v>
      </c>
      <c r="B27" s="44" t="s">
        <v>30</v>
      </c>
      <c r="C27" s="10">
        <v>1600051180</v>
      </c>
      <c r="D27" s="20">
        <v>200</v>
      </c>
      <c r="E27" s="38">
        <v>16454.36</v>
      </c>
    </row>
    <row r="28" ht="31.5" customHeight="1" spans="1:5">
      <c r="A28" s="45" t="s">
        <v>32</v>
      </c>
      <c r="B28" s="46" t="s">
        <v>33</v>
      </c>
      <c r="C28" s="47"/>
      <c r="D28" s="47"/>
      <c r="E28" s="42">
        <f>E29</f>
        <v>321406.5</v>
      </c>
    </row>
    <row r="29" ht="20.25" customHeight="1" spans="1:5">
      <c r="A29" s="21" t="s">
        <v>34</v>
      </c>
      <c r="B29" s="48" t="s">
        <v>35</v>
      </c>
      <c r="C29" s="20"/>
      <c r="D29" s="20"/>
      <c r="E29" s="38">
        <f>E30+E32</f>
        <v>321406.5</v>
      </c>
    </row>
    <row r="30" ht="30.75" customHeight="1" spans="1:5">
      <c r="A30" s="21" t="s">
        <v>36</v>
      </c>
      <c r="B30" s="48" t="s">
        <v>35</v>
      </c>
      <c r="C30" s="20">
        <v>1600024300</v>
      </c>
      <c r="D30" s="20"/>
      <c r="E30" s="38">
        <f>E31</f>
        <v>271406.5</v>
      </c>
    </row>
    <row r="31" ht="30" customHeight="1" spans="1:5">
      <c r="A31" s="21" t="s">
        <v>21</v>
      </c>
      <c r="B31" s="48" t="s">
        <v>35</v>
      </c>
      <c r="C31" s="20">
        <v>1600024300</v>
      </c>
      <c r="D31" s="20">
        <v>200</v>
      </c>
      <c r="E31" s="38">
        <v>271406.5</v>
      </c>
    </row>
    <row r="32" ht="89.45" customHeight="1" spans="1:5">
      <c r="A32" s="15" t="s">
        <v>37</v>
      </c>
      <c r="B32" s="22" t="s">
        <v>35</v>
      </c>
      <c r="C32" s="10">
        <v>1600074040</v>
      </c>
      <c r="D32" s="10"/>
      <c r="E32" s="39" t="str">
        <f>E33</f>
        <v>50000,0</v>
      </c>
    </row>
    <row r="33" ht="32.25" customHeight="1" spans="1:5">
      <c r="A33" s="15" t="s">
        <v>21</v>
      </c>
      <c r="B33" s="22" t="s">
        <v>35</v>
      </c>
      <c r="C33" s="10">
        <v>1600074040</v>
      </c>
      <c r="D33" s="10">
        <v>200</v>
      </c>
      <c r="E33" s="39" t="s">
        <v>38</v>
      </c>
    </row>
    <row r="34" ht="21" customHeight="1" spans="1:5">
      <c r="A34" s="49" t="s">
        <v>39</v>
      </c>
      <c r="B34" s="50" t="s">
        <v>40</v>
      </c>
      <c r="C34" s="51"/>
      <c r="D34" s="51"/>
      <c r="E34" s="33">
        <f>E35+E42</f>
        <v>2628456.85</v>
      </c>
    </row>
    <row r="35" ht="17.25" customHeight="1" spans="1:5">
      <c r="A35" s="15" t="s">
        <v>41</v>
      </c>
      <c r="B35" s="22" t="s">
        <v>42</v>
      </c>
      <c r="C35" s="10"/>
      <c r="D35" s="10"/>
      <c r="E35" s="39">
        <f>E36+E38+E40</f>
        <v>2365695.35</v>
      </c>
    </row>
    <row r="36" ht="21" customHeight="1" spans="1:5">
      <c r="A36" s="15" t="s">
        <v>43</v>
      </c>
      <c r="B36" s="22" t="s">
        <v>42</v>
      </c>
      <c r="C36" s="10">
        <v>1600003150</v>
      </c>
      <c r="D36" s="10"/>
      <c r="E36" s="39">
        <f>E37</f>
        <v>977995.87</v>
      </c>
    </row>
    <row r="37" ht="33" customHeight="1" spans="1:5">
      <c r="A37" s="15" t="s">
        <v>21</v>
      </c>
      <c r="B37" s="22" t="s">
        <v>42</v>
      </c>
      <c r="C37" s="10">
        <v>1600003150</v>
      </c>
      <c r="D37" s="10">
        <v>200</v>
      </c>
      <c r="E37" s="39">
        <v>977995.87</v>
      </c>
    </row>
    <row r="38" ht="48" customHeight="1" spans="1:7">
      <c r="A38" s="15" t="s">
        <v>44</v>
      </c>
      <c r="B38" s="22" t="s">
        <v>42</v>
      </c>
      <c r="C38" s="10" t="s">
        <v>45</v>
      </c>
      <c r="D38" s="10"/>
      <c r="E38" s="39">
        <f>E39</f>
        <v>167305.74</v>
      </c>
      <c r="F38" s="52"/>
      <c r="G38" s="52"/>
    </row>
    <row r="39" ht="31.5" customHeight="1" spans="1:7">
      <c r="A39" s="15" t="s">
        <v>21</v>
      </c>
      <c r="B39" s="22" t="s">
        <v>42</v>
      </c>
      <c r="C39" s="10" t="s">
        <v>45</v>
      </c>
      <c r="D39" s="10">
        <v>200</v>
      </c>
      <c r="E39" s="39">
        <v>167305.74</v>
      </c>
      <c r="F39" s="52"/>
      <c r="G39" s="52"/>
    </row>
    <row r="40" ht="31.5" customHeight="1" spans="1:7">
      <c r="A40" s="15" t="s">
        <v>46</v>
      </c>
      <c r="B40" s="22" t="s">
        <v>42</v>
      </c>
      <c r="C40" s="10" t="s">
        <v>47</v>
      </c>
      <c r="D40" s="10"/>
      <c r="E40" s="10">
        <f>E41</f>
        <v>1220393.74</v>
      </c>
      <c r="F40" s="8"/>
      <c r="G40" s="52"/>
    </row>
    <row r="41" ht="31.5" customHeight="1" spans="1:7">
      <c r="A41" s="15" t="s">
        <v>21</v>
      </c>
      <c r="B41" s="22" t="s">
        <v>42</v>
      </c>
      <c r="C41" s="10" t="s">
        <v>47</v>
      </c>
      <c r="D41" s="10">
        <v>200</v>
      </c>
      <c r="E41" s="10">
        <v>1220393.74</v>
      </c>
      <c r="F41" s="8"/>
      <c r="G41" s="52"/>
    </row>
    <row r="42" ht="31.5" customHeight="1" spans="1:7">
      <c r="A42" s="15" t="s">
        <v>48</v>
      </c>
      <c r="B42" s="22" t="s">
        <v>49</v>
      </c>
      <c r="C42" s="22"/>
      <c r="D42" s="22"/>
      <c r="E42" s="22" t="str">
        <f>E43</f>
        <v>262761,50</v>
      </c>
      <c r="F42" s="53"/>
      <c r="G42" s="52"/>
    </row>
    <row r="43" ht="31.5" customHeight="1" spans="1:7">
      <c r="A43" s="15" t="s">
        <v>50</v>
      </c>
      <c r="B43" s="22" t="s">
        <v>49</v>
      </c>
      <c r="C43" s="22" t="s">
        <v>51</v>
      </c>
      <c r="D43" s="22"/>
      <c r="E43" s="22" t="str">
        <f>E44</f>
        <v>262761,50</v>
      </c>
      <c r="F43" s="53"/>
      <c r="G43" s="52"/>
    </row>
    <row r="44" ht="31.5" customHeight="1" spans="1:6">
      <c r="A44" s="15" t="s">
        <v>52</v>
      </c>
      <c r="B44" s="22" t="s">
        <v>49</v>
      </c>
      <c r="C44" s="22" t="s">
        <v>51</v>
      </c>
      <c r="D44" s="22">
        <v>200</v>
      </c>
      <c r="E44" s="22" t="s">
        <v>53</v>
      </c>
      <c r="F44" s="53"/>
    </row>
    <row r="45" spans="1:5">
      <c r="A45" s="12" t="s">
        <v>54</v>
      </c>
      <c r="B45" s="32" t="s">
        <v>55</v>
      </c>
      <c r="C45" s="13"/>
      <c r="D45" s="13"/>
      <c r="E45" s="54">
        <f>E46</f>
        <v>1505251.5</v>
      </c>
    </row>
    <row r="46" spans="1:5">
      <c r="A46" s="15" t="s">
        <v>56</v>
      </c>
      <c r="B46" s="22" t="s">
        <v>57</v>
      </c>
      <c r="C46" s="10"/>
      <c r="D46" s="10"/>
      <c r="E46" s="55">
        <f>E47+E49+E51+E53</f>
        <v>1505251.5</v>
      </c>
    </row>
    <row r="47" ht="30" spans="1:5">
      <c r="A47" s="15" t="s">
        <v>58</v>
      </c>
      <c r="B47" s="22" t="s">
        <v>57</v>
      </c>
      <c r="C47" s="10">
        <v>1600006050</v>
      </c>
      <c r="D47" s="10"/>
      <c r="E47" s="39">
        <f>E48</f>
        <v>838658.3</v>
      </c>
    </row>
    <row r="48" ht="30" spans="1:5">
      <c r="A48" s="15" t="s">
        <v>52</v>
      </c>
      <c r="B48" s="22" t="s">
        <v>57</v>
      </c>
      <c r="C48" s="10">
        <v>1600006050</v>
      </c>
      <c r="D48" s="10">
        <v>200</v>
      </c>
      <c r="E48" s="39">
        <v>838658.3</v>
      </c>
    </row>
    <row r="49" customHeight="1" spans="1:5">
      <c r="A49" s="23" t="s">
        <v>59</v>
      </c>
      <c r="B49" s="22" t="s">
        <v>57</v>
      </c>
      <c r="C49" s="10">
        <v>1600006400</v>
      </c>
      <c r="D49" s="10"/>
      <c r="E49" s="39">
        <f>E50</f>
        <v>26593.2</v>
      </c>
    </row>
    <row r="50" ht="30" spans="1:5">
      <c r="A50" s="23" t="s">
        <v>52</v>
      </c>
      <c r="B50" s="56" t="s">
        <v>57</v>
      </c>
      <c r="C50" s="10">
        <v>1600006400</v>
      </c>
      <c r="D50" s="24" t="s">
        <v>60</v>
      </c>
      <c r="E50" s="39">
        <v>26593.2</v>
      </c>
    </row>
    <row r="51" ht="46.5" customHeight="1" spans="1:5">
      <c r="A51" s="15" t="s">
        <v>61</v>
      </c>
      <c r="B51" s="22" t="s">
        <v>57</v>
      </c>
      <c r="C51" s="10" t="s">
        <v>62</v>
      </c>
      <c r="D51" s="10"/>
      <c r="E51" s="39">
        <f>E52</f>
        <v>340000</v>
      </c>
    </row>
    <row r="52" ht="30" spans="1:5">
      <c r="A52" s="15" t="s">
        <v>52</v>
      </c>
      <c r="B52" s="22" t="s">
        <v>57</v>
      </c>
      <c r="C52" s="10" t="s">
        <v>62</v>
      </c>
      <c r="D52" s="10">
        <v>200</v>
      </c>
      <c r="E52" s="39">
        <v>340000</v>
      </c>
    </row>
    <row r="53" ht="75" spans="1:5">
      <c r="A53" s="57" t="s">
        <v>63</v>
      </c>
      <c r="B53" s="56" t="s">
        <v>57</v>
      </c>
      <c r="C53" s="24" t="s">
        <v>64</v>
      </c>
      <c r="D53" s="24"/>
      <c r="E53" s="39">
        <v>300000</v>
      </c>
    </row>
    <row r="54" ht="30" spans="1:5">
      <c r="A54" s="57" t="s">
        <v>65</v>
      </c>
      <c r="B54" s="56" t="s">
        <v>57</v>
      </c>
      <c r="C54" s="24" t="s">
        <v>64</v>
      </c>
      <c r="D54" s="24" t="s">
        <v>60</v>
      </c>
      <c r="E54" s="39">
        <v>300000</v>
      </c>
    </row>
    <row r="55" ht="17.25" customHeight="1" spans="1:5">
      <c r="A55" s="12" t="s">
        <v>66</v>
      </c>
      <c r="B55" s="32" t="s">
        <v>67</v>
      </c>
      <c r="C55" s="10"/>
      <c r="D55" s="10"/>
      <c r="E55" s="33">
        <f>SUM(E56)</f>
        <v>150000</v>
      </c>
    </row>
    <row r="56" ht="19.5" customHeight="1" spans="1:5">
      <c r="A56" s="15" t="s">
        <v>68</v>
      </c>
      <c r="B56" s="22" t="s">
        <v>69</v>
      </c>
      <c r="C56" s="10"/>
      <c r="D56" s="10"/>
      <c r="E56" s="39">
        <f>E58+E60</f>
        <v>150000</v>
      </c>
    </row>
    <row r="57" spans="1:5">
      <c r="A57" s="15" t="s">
        <v>70</v>
      </c>
      <c r="B57" s="22" t="s">
        <v>69</v>
      </c>
      <c r="C57" s="10">
        <v>1600041200</v>
      </c>
      <c r="D57" s="10"/>
      <c r="E57" s="39">
        <f>E58</f>
        <v>0</v>
      </c>
    </row>
    <row r="58" ht="30" spans="1:5">
      <c r="A58" s="15" t="s">
        <v>21</v>
      </c>
      <c r="B58" s="22" t="s">
        <v>69</v>
      </c>
      <c r="C58" s="10">
        <v>1600041200</v>
      </c>
      <c r="D58" s="10">
        <v>200</v>
      </c>
      <c r="E58" s="39">
        <v>0</v>
      </c>
    </row>
    <row r="59" ht="77.45" customHeight="1" spans="1:5">
      <c r="A59" s="57" t="s">
        <v>63</v>
      </c>
      <c r="B59" s="22" t="s">
        <v>69</v>
      </c>
      <c r="C59" s="24" t="s">
        <v>64</v>
      </c>
      <c r="D59" s="24"/>
      <c r="E59" s="39">
        <f>E60</f>
        <v>150000</v>
      </c>
    </row>
    <row r="60" ht="33" customHeight="1" spans="1:5">
      <c r="A60" s="57" t="s">
        <v>65</v>
      </c>
      <c r="B60" s="22" t="s">
        <v>69</v>
      </c>
      <c r="C60" s="24" t="s">
        <v>64</v>
      </c>
      <c r="D60" s="24" t="s">
        <v>60</v>
      </c>
      <c r="E60" s="39">
        <v>150000</v>
      </c>
    </row>
    <row r="61" ht="14.25" customHeight="1" spans="4:4">
      <c r="D61" s="8"/>
    </row>
    <row r="62" spans="4:4">
      <c r="D62" s="8"/>
    </row>
    <row r="63" spans="1:4">
      <c r="A63" s="58"/>
      <c r="B63" s="53"/>
      <c r="C63" s="8"/>
      <c r="D63" s="8"/>
    </row>
    <row r="64" spans="1:4">
      <c r="A64" s="58" t="s">
        <v>71</v>
      </c>
      <c r="B64" s="53"/>
      <c r="C64" s="8"/>
      <c r="D64" s="8"/>
    </row>
    <row r="65" spans="1:1">
      <c r="A65" s="26" t="s">
        <v>72</v>
      </c>
    </row>
    <row r="66" spans="1:1">
      <c r="A66" s="26" t="s">
        <v>73</v>
      </c>
    </row>
    <row r="67" spans="1:4">
      <c r="A67" s="26" t="s">
        <v>74</v>
      </c>
      <c r="C67" s="26" t="s">
        <v>75</v>
      </c>
      <c r="D67" s="59"/>
    </row>
    <row r="68" spans="1:1">
      <c r="A68" s="26"/>
    </row>
    <row r="69" spans="1:1">
      <c r="A69" s="26"/>
    </row>
  </sheetData>
  <mergeCells count="7">
    <mergeCell ref="C1:E1"/>
    <mergeCell ref="B2:E2"/>
    <mergeCell ref="B3:E3"/>
    <mergeCell ref="A5:E5"/>
    <mergeCell ref="A6:E6"/>
    <mergeCell ref="C67:E67"/>
    <mergeCell ref="A1:A3"/>
  </mergeCells>
  <pageMargins left="0.708661417322835" right="0.31496062992126" top="0.354330708661417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7"/>
  <sheetViews>
    <sheetView tabSelected="1" workbookViewId="0">
      <selection activeCell="B3" sqref="B3:E3"/>
    </sheetView>
  </sheetViews>
  <sheetFormatPr defaultColWidth="9" defaultRowHeight="15" outlineLevelCol="5"/>
  <cols>
    <col min="1" max="1" width="48.1428571428571" customWidth="1"/>
    <col min="2" max="2" width="7.42857142857143" customWidth="1"/>
    <col min="3" max="3" width="12" customWidth="1"/>
    <col min="4" max="4" width="7.14285714285714" customWidth="1"/>
    <col min="5" max="5" width="14.4285714285714" style="1" customWidth="1"/>
  </cols>
  <sheetData>
    <row r="1" spans="1:5">
      <c r="A1" s="2"/>
      <c r="B1" s="3"/>
      <c r="C1" s="4" t="s">
        <v>76</v>
      </c>
      <c r="D1" s="3"/>
      <c r="E1" s="3"/>
    </row>
    <row r="2" ht="55.5" customHeight="1" spans="1:5">
      <c r="A2" s="2"/>
      <c r="B2" s="4" t="s">
        <v>1</v>
      </c>
      <c r="C2" s="5"/>
      <c r="D2" s="5"/>
      <c r="E2" s="5"/>
    </row>
    <row r="3" spans="1:5">
      <c r="A3" s="2"/>
      <c r="B3" s="6" t="s">
        <v>77</v>
      </c>
      <c r="E3"/>
    </row>
    <row r="4" spans="1:1">
      <c r="A4" s="7"/>
    </row>
    <row r="5" spans="1:5">
      <c r="A5" s="7" t="s">
        <v>78</v>
      </c>
      <c r="E5"/>
    </row>
    <row r="6" ht="14.25" customHeight="1" spans="1:5">
      <c r="A6" s="8" t="s">
        <v>79</v>
      </c>
      <c r="B6" s="9"/>
      <c r="C6" s="9"/>
      <c r="D6" s="9"/>
      <c r="E6" s="9"/>
    </row>
    <row r="7" ht="21" customHeight="1" spans="5:5">
      <c r="E7" s="7" t="s">
        <v>5</v>
      </c>
    </row>
    <row r="8" ht="18.75" customHeight="1" spans="1:5">
      <c r="A8" s="10" t="s">
        <v>6</v>
      </c>
      <c r="B8" s="11" t="s">
        <v>80</v>
      </c>
      <c r="C8" s="10" t="s">
        <v>8</v>
      </c>
      <c r="D8" s="10" t="s">
        <v>9</v>
      </c>
      <c r="E8" s="10" t="s">
        <v>10</v>
      </c>
    </row>
    <row r="9" ht="17.25" customHeight="1" spans="1:5">
      <c r="A9" s="12" t="s">
        <v>11</v>
      </c>
      <c r="B9" s="13"/>
      <c r="C9" s="13"/>
      <c r="D9" s="13"/>
      <c r="E9" s="14">
        <f>E10</f>
        <v>8912123.94</v>
      </c>
    </row>
    <row r="10" ht="45" spans="1:5">
      <c r="A10" s="15" t="s">
        <v>81</v>
      </c>
      <c r="B10" s="10">
        <v>791</v>
      </c>
      <c r="C10" s="10"/>
      <c r="D10" s="10"/>
      <c r="E10" s="16">
        <f>E11+E13+E17+E20+E23+E25+E27+E29+E31+E33+E35+E37+E39+E41</f>
        <v>8912123.94</v>
      </c>
    </row>
    <row r="11" ht="15.75" customHeight="1" spans="1:5">
      <c r="A11" s="15" t="s">
        <v>16</v>
      </c>
      <c r="B11" s="10">
        <v>791</v>
      </c>
      <c r="C11" s="10">
        <v>1600002030</v>
      </c>
      <c r="D11" s="10"/>
      <c r="E11" s="17">
        <f>E12</f>
        <v>1119124.28</v>
      </c>
    </row>
    <row r="12" ht="60" spans="1:5">
      <c r="A12" s="15" t="s">
        <v>17</v>
      </c>
      <c r="B12" s="10">
        <v>791</v>
      </c>
      <c r="C12" s="10">
        <v>1600002030</v>
      </c>
      <c r="D12" s="10">
        <v>100</v>
      </c>
      <c r="E12" s="17">
        <v>1119124.28</v>
      </c>
    </row>
    <row r="13" ht="30" spans="1:5">
      <c r="A13" s="15" t="s">
        <v>20</v>
      </c>
      <c r="B13" s="10">
        <v>791</v>
      </c>
      <c r="C13" s="10">
        <v>1600002040</v>
      </c>
      <c r="D13" s="10"/>
      <c r="E13" s="17">
        <f>E14+E15+E16</f>
        <v>2986110.65</v>
      </c>
    </row>
    <row r="14" ht="60" spans="1:5">
      <c r="A14" s="15" t="s">
        <v>17</v>
      </c>
      <c r="B14" s="10">
        <v>791</v>
      </c>
      <c r="C14" s="10">
        <v>1600002040</v>
      </c>
      <c r="D14" s="10">
        <v>100</v>
      </c>
      <c r="E14" s="17">
        <v>2527294.3</v>
      </c>
    </row>
    <row r="15" ht="30" spans="1:5">
      <c r="A15" s="15" t="s">
        <v>21</v>
      </c>
      <c r="B15" s="10">
        <v>791</v>
      </c>
      <c r="C15" s="10">
        <v>1600002040</v>
      </c>
      <c r="D15" s="10">
        <v>200</v>
      </c>
      <c r="E15" s="17">
        <v>457185.1</v>
      </c>
    </row>
    <row r="16" ht="13.9" customHeight="1" spans="1:5">
      <c r="A16" s="18" t="s">
        <v>26</v>
      </c>
      <c r="B16" s="10">
        <v>791</v>
      </c>
      <c r="C16" s="10">
        <v>1600002040</v>
      </c>
      <c r="D16" s="19">
        <v>800</v>
      </c>
      <c r="E16" s="16">
        <v>1631.25</v>
      </c>
    </row>
    <row r="17" ht="21" customHeight="1" spans="1:5">
      <c r="A17" s="15" t="s">
        <v>25</v>
      </c>
      <c r="B17" s="10">
        <v>791</v>
      </c>
      <c r="C17" s="20">
        <v>1600009040</v>
      </c>
      <c r="D17" s="20"/>
      <c r="E17" s="17">
        <f>E18+E19</f>
        <v>86874.16</v>
      </c>
    </row>
    <row r="18" ht="31.5" customHeight="1" spans="1:5">
      <c r="A18" s="15" t="s">
        <v>21</v>
      </c>
      <c r="B18" s="10">
        <v>791</v>
      </c>
      <c r="C18" s="10">
        <v>1600009040</v>
      </c>
      <c r="D18" s="10">
        <v>200</v>
      </c>
      <c r="E18" s="17">
        <v>82120.9</v>
      </c>
    </row>
    <row r="19" ht="13.9" customHeight="1" spans="1:5">
      <c r="A19" s="18" t="s">
        <v>26</v>
      </c>
      <c r="B19" s="10">
        <v>791</v>
      </c>
      <c r="C19" s="10">
        <v>1600009040</v>
      </c>
      <c r="D19" s="19">
        <v>800</v>
      </c>
      <c r="E19" s="17">
        <v>4753.26</v>
      </c>
    </row>
    <row r="20" ht="15.75" customHeight="1" spans="1:5">
      <c r="A20" s="15" t="s">
        <v>31</v>
      </c>
      <c r="B20" s="10">
        <v>791</v>
      </c>
      <c r="C20" s="10">
        <v>1600051180</v>
      </c>
      <c r="D20" s="10"/>
      <c r="E20" s="17">
        <f>E21+E22</f>
        <v>114900</v>
      </c>
    </row>
    <row r="21" ht="15.75" customHeight="1" spans="1:5">
      <c r="A21" s="15" t="s">
        <v>17</v>
      </c>
      <c r="B21" s="10">
        <v>791</v>
      </c>
      <c r="C21" s="10">
        <v>1600051180</v>
      </c>
      <c r="D21" s="10">
        <v>100</v>
      </c>
      <c r="E21" s="17">
        <v>98445.64</v>
      </c>
    </row>
    <row r="22" ht="34.15" customHeight="1" spans="1:5">
      <c r="A22" s="21" t="s">
        <v>21</v>
      </c>
      <c r="B22" s="10">
        <v>791</v>
      </c>
      <c r="C22" s="10">
        <v>1600051180</v>
      </c>
      <c r="D22" s="10">
        <v>200</v>
      </c>
      <c r="E22" s="17">
        <v>16454.36</v>
      </c>
    </row>
    <row r="23" ht="37.15" customHeight="1" spans="1:5">
      <c r="A23" s="21" t="s">
        <v>36</v>
      </c>
      <c r="B23" s="10">
        <v>791</v>
      </c>
      <c r="C23" s="20">
        <v>1600024300</v>
      </c>
      <c r="D23" s="20"/>
      <c r="E23" s="17">
        <f>E24</f>
        <v>271406.5</v>
      </c>
    </row>
    <row r="24" ht="30" spans="1:5">
      <c r="A24" s="21" t="s">
        <v>21</v>
      </c>
      <c r="B24" s="10">
        <v>791</v>
      </c>
      <c r="C24" s="20">
        <v>1600024300</v>
      </c>
      <c r="D24" s="20">
        <v>200</v>
      </c>
      <c r="E24" s="17">
        <v>271406.5</v>
      </c>
    </row>
    <row r="25" ht="90" spans="1:5">
      <c r="A25" s="15" t="s">
        <v>37</v>
      </c>
      <c r="B25" s="10">
        <v>791</v>
      </c>
      <c r="C25" s="10">
        <v>1600074040</v>
      </c>
      <c r="D25" s="10"/>
      <c r="E25" s="16">
        <f>E26</f>
        <v>500000</v>
      </c>
    </row>
    <row r="26" ht="33" customHeight="1" spans="1:5">
      <c r="A26" s="15" t="s">
        <v>21</v>
      </c>
      <c r="B26" s="10">
        <v>791</v>
      </c>
      <c r="C26" s="10">
        <v>1600074040</v>
      </c>
      <c r="D26" s="10">
        <v>200</v>
      </c>
      <c r="E26" s="16">
        <v>500000</v>
      </c>
    </row>
    <row r="27" ht="17.25" customHeight="1" spans="1:5">
      <c r="A27" s="15" t="s">
        <v>43</v>
      </c>
      <c r="B27" s="10">
        <v>791</v>
      </c>
      <c r="C27" s="10">
        <v>1600003150</v>
      </c>
      <c r="D27" s="10"/>
      <c r="E27" s="16">
        <f>E28</f>
        <v>977995.87</v>
      </c>
    </row>
    <row r="28" ht="17.25" customHeight="1" spans="1:5">
      <c r="A28" s="15" t="s">
        <v>21</v>
      </c>
      <c r="B28" s="10">
        <v>791</v>
      </c>
      <c r="C28" s="10">
        <v>1600003150</v>
      </c>
      <c r="D28" s="10">
        <v>200</v>
      </c>
      <c r="E28" s="16">
        <v>977995.87</v>
      </c>
    </row>
    <row r="29" ht="17.25" customHeight="1" spans="1:5">
      <c r="A29" s="15" t="s">
        <v>44</v>
      </c>
      <c r="B29" s="10">
        <v>791</v>
      </c>
      <c r="C29" s="10" t="s">
        <v>45</v>
      </c>
      <c r="D29" s="10"/>
      <c r="E29" s="16">
        <f>E30</f>
        <v>167305.74</v>
      </c>
    </row>
    <row r="30" ht="17.25" customHeight="1" spans="1:5">
      <c r="A30" s="15" t="s">
        <v>21</v>
      </c>
      <c r="B30" s="10">
        <v>791</v>
      </c>
      <c r="C30" s="10" t="s">
        <v>45</v>
      </c>
      <c r="D30" s="10">
        <v>200</v>
      </c>
      <c r="E30" s="16">
        <v>167305.74</v>
      </c>
    </row>
    <row r="31" ht="17.25" customHeight="1" spans="1:6">
      <c r="A31" s="15" t="s">
        <v>46</v>
      </c>
      <c r="B31" s="10">
        <v>791</v>
      </c>
      <c r="C31" s="10" t="s">
        <v>47</v>
      </c>
      <c r="D31" s="10"/>
      <c r="E31" s="16">
        <f>E32</f>
        <v>1220393.74</v>
      </c>
      <c r="F31" s="10"/>
    </row>
    <row r="32" ht="17.25" customHeight="1" spans="1:6">
      <c r="A32" s="15" t="s">
        <v>21</v>
      </c>
      <c r="B32" s="10">
        <v>791</v>
      </c>
      <c r="C32" s="10" t="s">
        <v>47</v>
      </c>
      <c r="D32" s="10">
        <v>200</v>
      </c>
      <c r="E32" s="16">
        <v>1220393.74</v>
      </c>
      <c r="F32" s="10"/>
    </row>
    <row r="33" ht="17.25" customHeight="1" spans="1:6">
      <c r="A33" s="15" t="s">
        <v>50</v>
      </c>
      <c r="B33" s="10">
        <v>791</v>
      </c>
      <c r="C33" s="22" t="s">
        <v>51</v>
      </c>
      <c r="D33" s="22"/>
      <c r="E33" s="16" t="str">
        <f>E34</f>
        <v>262761,50</v>
      </c>
      <c r="F33" s="8"/>
    </row>
    <row r="34" ht="17.25" customHeight="1" spans="1:6">
      <c r="A34" s="15" t="s">
        <v>52</v>
      </c>
      <c r="B34" s="10">
        <v>791</v>
      </c>
      <c r="C34" s="22" t="s">
        <v>51</v>
      </c>
      <c r="D34" s="22">
        <v>200</v>
      </c>
      <c r="E34" s="16" t="s">
        <v>53</v>
      </c>
      <c r="F34" s="8"/>
    </row>
    <row r="35" ht="33" customHeight="1" spans="1:5">
      <c r="A35" s="15" t="s">
        <v>58</v>
      </c>
      <c r="B35" s="10">
        <v>791</v>
      </c>
      <c r="C35" s="10">
        <v>1600006050</v>
      </c>
      <c r="D35" s="10"/>
      <c r="E35" s="16">
        <f>E36</f>
        <v>838658.3</v>
      </c>
    </row>
    <row r="36" ht="32.25" customHeight="1" spans="1:5">
      <c r="A36" s="15" t="s">
        <v>52</v>
      </c>
      <c r="B36" s="10">
        <v>791</v>
      </c>
      <c r="C36" s="10">
        <v>1600006050</v>
      </c>
      <c r="D36" s="10">
        <v>200</v>
      </c>
      <c r="E36" s="16">
        <v>838658.3</v>
      </c>
    </row>
    <row r="37" ht="17.45" customHeight="1" spans="1:5">
      <c r="A37" s="23" t="s">
        <v>59</v>
      </c>
      <c r="B37" s="10">
        <v>791</v>
      </c>
      <c r="C37" s="10">
        <v>1600006400</v>
      </c>
      <c r="D37" s="10"/>
      <c r="E37" s="16">
        <f>E38</f>
        <v>26593.2</v>
      </c>
    </row>
    <row r="38" ht="30" spans="1:5">
      <c r="A38" s="23" t="s">
        <v>52</v>
      </c>
      <c r="B38" s="10">
        <v>791</v>
      </c>
      <c r="C38" s="10">
        <v>1600006400</v>
      </c>
      <c r="D38" s="24" t="s">
        <v>60</v>
      </c>
      <c r="E38" s="16">
        <v>26593.2</v>
      </c>
    </row>
    <row r="39" ht="45" spans="1:5">
      <c r="A39" s="15" t="s">
        <v>61</v>
      </c>
      <c r="B39" s="10">
        <v>791</v>
      </c>
      <c r="C39" s="10" t="s">
        <v>62</v>
      </c>
      <c r="D39" s="10"/>
      <c r="E39" s="16">
        <f>E40</f>
        <v>340000</v>
      </c>
    </row>
    <row r="40" ht="30" spans="1:5">
      <c r="A40" s="15" t="s">
        <v>52</v>
      </c>
      <c r="B40" s="10">
        <v>791</v>
      </c>
      <c r="C40" s="10" t="s">
        <v>62</v>
      </c>
      <c r="D40" s="10">
        <v>200</v>
      </c>
      <c r="E40" s="16">
        <v>340000</v>
      </c>
    </row>
    <row r="41" spans="1:5">
      <c r="A41" s="15" t="s">
        <v>70</v>
      </c>
      <c r="B41" s="10">
        <v>791</v>
      </c>
      <c r="C41" s="10">
        <v>1600041200</v>
      </c>
      <c r="D41" s="10"/>
      <c r="E41" s="16">
        <f>E42</f>
        <v>0</v>
      </c>
    </row>
    <row r="42" ht="30" spans="1:5">
      <c r="A42" s="15" t="s">
        <v>21</v>
      </c>
      <c r="B42" s="10">
        <v>791</v>
      </c>
      <c r="C42" s="10">
        <v>1600041200</v>
      </c>
      <c r="D42" s="10">
        <v>200</v>
      </c>
      <c r="E42" s="16">
        <v>0</v>
      </c>
    </row>
    <row r="43" spans="1:1">
      <c r="A43" s="25"/>
    </row>
    <row r="44" spans="1:1">
      <c r="A44" s="26" t="s">
        <v>82</v>
      </c>
    </row>
    <row r="45" spans="1:1">
      <c r="A45" s="26" t="s">
        <v>72</v>
      </c>
    </row>
    <row r="46" spans="1:4">
      <c r="A46" s="26" t="s">
        <v>73</v>
      </c>
      <c r="B46" s="27"/>
      <c r="C46" s="28"/>
      <c r="D46" s="28"/>
    </row>
    <row r="47" spans="1:4">
      <c r="A47" s="26" t="s">
        <v>74</v>
      </c>
      <c r="B47" s="29" t="s">
        <v>75</v>
      </c>
      <c r="C47" s="30"/>
      <c r="D47" s="30"/>
    </row>
  </sheetData>
  <mergeCells count="8">
    <mergeCell ref="C1:E1"/>
    <mergeCell ref="B2:E2"/>
    <mergeCell ref="B3:E3"/>
    <mergeCell ref="A5:E5"/>
    <mergeCell ref="A6:E6"/>
    <mergeCell ref="B46:D46"/>
    <mergeCell ref="B47:D47"/>
    <mergeCell ref="A1:A3"/>
  </mergeCells>
  <pageMargins left="0.708661417322835" right="0.31496062992126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Reanimator Extreme Edition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2015-01-30T05:24:00Z</dcterms:created>
  <cp:lastPrinted>2016-02-04T12:09:00Z</cp:lastPrinted>
  <dcterms:modified xsi:type="dcterms:W3CDTF">2025-05-30T10:10:33Z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B2FC31C926C44041BCE4ECE3A9B90C2E_12</vt:lpwstr>
  </property>
  <property fmtid="{D5CDD505-2E9C-101B-9397-08002B2CF9AE}" pid="3" name="KSOProductBuildVer">
    <vt:lpwstr>1049-12.2.0.21179</vt:lpwstr>
  </property>
</Properties>
</file>