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576" windowHeight="11760"/>
  </bookViews>
  <sheets>
    <sheet name="прил.1" sheetId="2" r:id="rId1"/>
    <sheet name="прил.2" sheetId="3" r:id="rId2"/>
    <sheet name="прил.3" sheetId="4" r:id="rId3"/>
  </sheets>
  <calcPr calcId="124519"/>
</workbook>
</file>

<file path=xl/calcChain.xml><?xml version="1.0" encoding="utf-8"?>
<calcChain xmlns="http://schemas.openxmlformats.org/spreadsheetml/2006/main">
  <c r="E11" i="4"/>
  <c r="E17"/>
  <c r="D10" i="3"/>
  <c r="D16"/>
  <c r="E19" i="2"/>
  <c r="E28" i="4" l="1"/>
  <c r="D27" i="3"/>
  <c r="E18" i="2"/>
  <c r="E38" l="1"/>
  <c r="E37"/>
  <c r="E36"/>
  <c r="E32" l="1"/>
  <c r="E29"/>
  <c r="D13" i="3"/>
  <c r="E15" i="2"/>
  <c r="E26" i="4" l="1"/>
  <c r="E23"/>
  <c r="E20"/>
  <c r="E14"/>
  <c r="E12"/>
  <c r="D19" i="3"/>
  <c r="E24" i="2"/>
  <c r="E23" s="1"/>
  <c r="E22" s="1"/>
  <c r="D11" i="3" l="1"/>
  <c r="E14" i="2" l="1"/>
  <c r="E10" s="1"/>
  <c r="E9" s="1"/>
  <c r="E12"/>
  <c r="E11" s="1"/>
  <c r="D25" i="3"/>
  <c r="E34" i="2"/>
  <c r="E33"/>
  <c r="D22" i="3" l="1"/>
  <c r="E28" i="2" l="1"/>
  <c r="E27" s="1"/>
  <c r="D9" i="3" l="1"/>
  <c r="E10" i="4" l="1"/>
  <c r="E9" s="1"/>
</calcChain>
</file>

<file path=xl/sharedStrings.xml><?xml version="1.0" encoding="utf-8"?>
<sst xmlns="http://schemas.openxmlformats.org/spreadsheetml/2006/main" count="149" uniqueCount="64">
  <si>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</si>
  <si>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</si>
  <si>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</si>
  <si>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</si>
  <si>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</si>
  <si>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</si>
  <si>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</si>
  <si>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</si>
  <si>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</si>
  <si>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Закупка товаров и работ и услуг для государственных (муниципальных) нужд</t>
  </si>
  <si>
    <t>Приложение № 3</t>
  </si>
  <si>
    <t xml:space="preserve">Глава сельского поселения </t>
  </si>
  <si>
    <t>Каратовский сельсовет</t>
  </si>
  <si>
    <t>к решению Совета сельского поселения Каратовский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</si>
  <si>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Каратовский</t>
  </si>
  <si>
    <t>Администрация сельского поселения Каратовский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</si>
  <si>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Каратовский</t>
  </si>
  <si>
    <t>Л.М. Хусаинова</t>
  </si>
  <si>
    <t>Приложение № 2</t>
  </si>
  <si>
    <t>Приложение № 1</t>
  </si>
  <si>
    <t>Каратовский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</si>
  <si>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(руб.)</t>
  </si>
  <si>
    <t>2022 год</t>
  </si>
  <si>
    <t xml:space="preserve"> ( руб.)</t>
  </si>
  <si>
    <t>Муниципальная программа "Развитие территории сельского поселения Каратовский сельсовет на 2022-2024 годы"</t>
  </si>
  <si>
    <t xml:space="preserve"> сельсовет муниципального района Туймазинский район Республики Башкортостан на 2022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</si>
  <si>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2022 год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</si>
  <si>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</si>
  <si>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</si>
  <si>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</si>
  <si>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</si>
  <si>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</si>
  <si>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 xml:space="preserve">Иные бюджетные ассигнования 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</si>
  <si>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</si>
  <si>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</si>
  <si>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</si>
  <si>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</si>
  <si>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</si>
  <si>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</si>
  <si>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</si>
  <si>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</si>
  <si>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</si>
  <si>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</si>
  <si>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</si>
  <si>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</si>
  <si>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</si>
  <si>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РБ</t>
  </si>
  <si>
    <t>НАЦИОНАЛЬНАЯ ОБОРОНА</t>
  </si>
  <si>
    <t>0200</t>
  </si>
  <si>
    <t>Мобилизационная и вневойсковая подготовка</t>
  </si>
  <si>
    <t>0203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</si>
  <si>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</si>
  <si>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</si>
  <si>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</si>
  <si>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</si>
  <si>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</si>
  <si>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</si>
  <si>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Другие общегосударственные вопросы</t>
  </si>
  <si>
    <t>0113</t>
  </si>
  <si>
    <t>Содержание и обслуживание муниципальной казны</t>
  </si>
  <si>
    <t>Иные бюджетные ассигнования</t>
  </si>
  <si>
    <r>
      <t xml:space="preserve">от </t>
    </r>
    <r>
      <rPr>
        <u/>
        <sz val="10"/>
        <color indexed="8"/>
        <rFont val="Times New Roman"/>
        <family val="1"/>
        <charset val="204"/>
      </rPr>
      <t>27</t>
    </r>
    <r>
      <rPr>
        <sz val="10"/>
        <color indexed="8"/>
        <rFont val="Times New Roman"/>
        <family val="1"/>
        <charset val="204"/>
      </rPr>
      <t xml:space="preserve"> октября 2022 года №</t>
    </r>
    <r>
      <rPr>
        <u/>
        <sz val="10"/>
        <color indexed="8"/>
        <rFont val="Times New Roman"/>
        <family val="1"/>
        <charset val="204"/>
      </rPr>
      <t xml:space="preserve"> 167</t>
    </r>
  </si>
  <si>
    <t>от 27 октября 2022 года № 167</t>
  </si>
  <si>
    <t>от 27 октября  2022 года № 167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</si>
</sst>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u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6"/>
  <sheetViews>
    <sheetView tabSelected="1" topLeftCell="A28" workbookViewId="0">
      <selection activeCell="B3" sqref="B3:E3"/>
    </sheetView>
  </sheetViews>
  <sheetFormatPr defaultRowHeight="14.4"/>
  <cols>
    <col min="1" max="1" width="54.109375" customWidth="1"/>
    <col min="2" max="2" width="7.5546875" style="11" customWidth="1"/>
    <col min="3" max="3" width="13.109375" customWidth="1"/>
    <col min="4" max="4" width="6.6640625" customWidth="1"/>
    <col min="5" max="5" width="10.88671875" customWidth="1"/>
  </cols>
  <sheetData>
    <row r="1" spans="1:5" ht="15" customHeight="1">
      <c r="A1" s="46"/>
      <c r="C1" s="42" t="s">
        <v>19</v>
      </c>
      <c r="D1" s="44"/>
      <c r="E1" s="44"/>
    </row>
    <row r="2" spans="1:5" ht="57.75" customHeight="1">
      <c r="A2" s="46"/>
      <c r="B2" s="42" t="s">
        <v>13</v>
      </c>
      <c r="C2" s="41"/>
      <c r="D2" s="41"/>
      <c r="E2" s="41"/>
    </row>
    <row r="3" spans="1:5" ht="16.5" customHeight="1">
      <c r="A3" s="46"/>
      <c r="B3" s="43" t="s">
        <v>63</v>
      </c>
      <c r="C3" s="41"/>
      <c r="D3" s="41"/>
      <c r="E3" s="41"/>
    </row>
    <row r="4" spans="1:5">
      <c r="A4" s="6"/>
    </row>
    <row r="5" spans="1:5">
      <c r="A5" s="45" t="s">
        <v>0</v>
      </c>
      <c r="B5" s="41"/>
      <c r="C5" s="41"/>
      <c r="D5" s="41"/>
      <c r="E5" s="41"/>
    </row>
    <row r="6" spans="1:5" ht="60.75" customHeight="1">
      <c r="A6" s="47" t="s">
        <v>20</v>
      </c>
      <c r="B6" s="48"/>
      <c r="C6" s="48"/>
      <c r="D6" s="48"/>
      <c r="E6" s="48"/>
    </row>
    <row r="7" spans="1:5">
      <c r="E7" s="19" t="s">
        <v>21</v>
      </c>
    </row>
    <row r="8" spans="1:5">
      <c r="A8" s="2" t="s">
        <v>1</v>
      </c>
      <c r="B8" s="12" t="s">
        <v>2</v>
      </c>
      <c r="C8" s="2" t="s">
        <v>3</v>
      </c>
      <c r="D8" s="2" t="s">
        <v>4</v>
      </c>
      <c r="E8" s="2" t="s">
        <v>22</v>
      </c>
    </row>
    <row r="9" spans="1:5" ht="21" customHeight="1">
      <c r="A9" s="4" t="s">
        <v>5</v>
      </c>
      <c r="B9" s="10"/>
      <c r="C9" s="8"/>
      <c r="D9" s="8"/>
      <c r="E9" s="20">
        <f>E10+E22+E27+E32+E36</f>
        <v>752322.13</v>
      </c>
    </row>
    <row r="10" spans="1:5" ht="21" customHeight="1">
      <c r="A10" s="4" t="s">
        <v>38</v>
      </c>
      <c r="B10" s="10" t="s">
        <v>39</v>
      </c>
      <c r="C10" s="8"/>
      <c r="D10" s="8"/>
      <c r="E10" s="20">
        <f>E11+E14+E18</f>
        <v>663024</v>
      </c>
    </row>
    <row r="11" spans="1:5" ht="36.75" customHeight="1">
      <c r="A11" s="3" t="s">
        <v>40</v>
      </c>
      <c r="B11" s="12" t="s">
        <v>41</v>
      </c>
      <c r="C11" s="2"/>
      <c r="D11" s="2"/>
      <c r="E11" s="21">
        <f>E12</f>
        <v>202243</v>
      </c>
    </row>
    <row r="12" spans="1:5" ht="21" customHeight="1">
      <c r="A12" s="3" t="s">
        <v>42</v>
      </c>
      <c r="B12" s="12" t="s">
        <v>41</v>
      </c>
      <c r="C12" s="2">
        <v>1600002030</v>
      </c>
      <c r="D12" s="2"/>
      <c r="E12" s="21">
        <f>E13</f>
        <v>202243</v>
      </c>
    </row>
    <row r="13" spans="1:5" ht="60" customHeight="1">
      <c r="A13" s="3" t="s">
        <v>43</v>
      </c>
      <c r="B13" s="12" t="s">
        <v>41</v>
      </c>
      <c r="C13" s="2">
        <v>1600002030</v>
      </c>
      <c r="D13" s="2">
        <v>100</v>
      </c>
      <c r="E13" s="21">
        <v>202243</v>
      </c>
    </row>
    <row r="14" spans="1:5" ht="50.25" customHeight="1">
      <c r="A14" s="3" t="s">
        <v>44</v>
      </c>
      <c r="B14" s="12" t="s">
        <v>45</v>
      </c>
      <c r="C14" s="2"/>
      <c r="D14" s="2"/>
      <c r="E14" s="21">
        <f>E15</f>
        <v>440845.52</v>
      </c>
    </row>
    <row r="15" spans="1:5" ht="21" customHeight="1">
      <c r="A15" s="3" t="s">
        <v>46</v>
      </c>
      <c r="B15" s="12" t="s">
        <v>45</v>
      </c>
      <c r="C15" s="2">
        <v>1600002040</v>
      </c>
      <c r="D15" s="2"/>
      <c r="E15" s="21">
        <f>E16+E17</f>
        <v>440845.52</v>
      </c>
    </row>
    <row r="16" spans="1:5" ht="62.25" customHeight="1">
      <c r="A16" s="3" t="s">
        <v>43</v>
      </c>
      <c r="B16" s="12" t="s">
        <v>45</v>
      </c>
      <c r="C16" s="2">
        <v>1600002040</v>
      </c>
      <c r="D16" s="2">
        <v>100</v>
      </c>
      <c r="E16" s="21">
        <v>417981</v>
      </c>
    </row>
    <row r="17" spans="1:5" ht="32.25" customHeight="1">
      <c r="A17" s="3" t="s">
        <v>9</v>
      </c>
      <c r="B17" s="12" t="s">
        <v>45</v>
      </c>
      <c r="C17" s="2">
        <v>1600002040</v>
      </c>
      <c r="D17" s="2">
        <v>200</v>
      </c>
      <c r="E17" s="21">
        <v>22864.52</v>
      </c>
    </row>
    <row r="18" spans="1:5">
      <c r="A18" s="26" t="s">
        <v>57</v>
      </c>
      <c r="B18" s="27" t="s">
        <v>58</v>
      </c>
      <c r="C18" s="28"/>
      <c r="D18" s="28"/>
      <c r="E18" s="38">
        <f>E19</f>
        <v>19935.48</v>
      </c>
    </row>
    <row r="19" spans="1:5">
      <c r="A19" s="26" t="s">
        <v>59</v>
      </c>
      <c r="B19" s="27" t="s">
        <v>58</v>
      </c>
      <c r="C19" s="28">
        <v>1600009040</v>
      </c>
      <c r="D19" s="28"/>
      <c r="E19" s="38">
        <f>E20+E21</f>
        <v>19935.48</v>
      </c>
    </row>
    <row r="20" spans="1:5" ht="27.6">
      <c r="A20" s="26" t="s">
        <v>9</v>
      </c>
      <c r="B20" s="27" t="s">
        <v>58</v>
      </c>
      <c r="C20" s="28">
        <v>1600009040</v>
      </c>
      <c r="D20" s="28">
        <v>200</v>
      </c>
      <c r="E20" s="38">
        <v>17185.48</v>
      </c>
    </row>
    <row r="21" spans="1:5">
      <c r="A21" s="26" t="s">
        <v>60</v>
      </c>
      <c r="B21" s="27" t="s">
        <v>58</v>
      </c>
      <c r="C21" s="28">
        <v>1600009040</v>
      </c>
      <c r="D21" s="28">
        <v>800</v>
      </c>
      <c r="E21" s="31">
        <v>2750</v>
      </c>
    </row>
    <row r="22" spans="1:5" ht="18.75" customHeight="1">
      <c r="A22" s="4" t="s">
        <v>47</v>
      </c>
      <c r="B22" s="32" t="s">
        <v>48</v>
      </c>
      <c r="C22" s="8"/>
      <c r="D22" s="8"/>
      <c r="E22" s="29">
        <f>E23</f>
        <v>18098.13</v>
      </c>
    </row>
    <row r="23" spans="1:5" ht="18.75" customHeight="1">
      <c r="A23" s="3" t="s">
        <v>49</v>
      </c>
      <c r="B23" s="33" t="s">
        <v>50</v>
      </c>
      <c r="C23" s="2"/>
      <c r="D23" s="2"/>
      <c r="E23" s="25">
        <f>E24</f>
        <v>18098.13</v>
      </c>
    </row>
    <row r="24" spans="1:5" ht="45" customHeight="1">
      <c r="A24" s="3" t="s">
        <v>51</v>
      </c>
      <c r="B24" s="33" t="s">
        <v>50</v>
      </c>
      <c r="C24" s="2">
        <v>1600051180</v>
      </c>
      <c r="D24" s="2"/>
      <c r="E24" s="25">
        <f>E25+E26</f>
        <v>18098.13</v>
      </c>
    </row>
    <row r="25" spans="1:5" ht="60.75" customHeight="1">
      <c r="A25" s="3" t="s">
        <v>43</v>
      </c>
      <c r="B25" s="33" t="s">
        <v>50</v>
      </c>
      <c r="C25" s="34">
        <v>1600051180</v>
      </c>
      <c r="D25" s="2">
        <v>100</v>
      </c>
      <c r="E25" s="25">
        <v>32398.13</v>
      </c>
    </row>
    <row r="26" spans="1:5" ht="30" customHeight="1">
      <c r="A26" s="26" t="s">
        <v>9</v>
      </c>
      <c r="B26" s="27" t="s">
        <v>50</v>
      </c>
      <c r="C26" s="28">
        <v>1600051180</v>
      </c>
      <c r="D26" s="28">
        <v>200</v>
      </c>
      <c r="E26" s="31">
        <v>-14300</v>
      </c>
    </row>
    <row r="27" spans="1:5" ht="31.5" customHeight="1">
      <c r="A27" s="22" t="s">
        <v>27</v>
      </c>
      <c r="B27" s="23" t="s">
        <v>28</v>
      </c>
      <c r="C27" s="24"/>
      <c r="D27" s="24"/>
      <c r="E27" s="29">
        <f>E28</f>
        <v>26700</v>
      </c>
    </row>
    <row r="28" spans="1:5" ht="20.25" customHeight="1">
      <c r="A28" s="26" t="s">
        <v>29</v>
      </c>
      <c r="B28" s="27" t="s">
        <v>30</v>
      </c>
      <c r="C28" s="28"/>
      <c r="D28" s="28"/>
      <c r="E28" s="25">
        <f>E29</f>
        <v>26700</v>
      </c>
    </row>
    <row r="29" spans="1:5" ht="30.75" customHeight="1">
      <c r="A29" s="26" t="s">
        <v>31</v>
      </c>
      <c r="B29" s="27" t="s">
        <v>30</v>
      </c>
      <c r="C29" s="28">
        <v>1600024300</v>
      </c>
      <c r="D29" s="28"/>
      <c r="E29" s="25">
        <f>E30+E31</f>
        <v>26700</v>
      </c>
    </row>
    <row r="30" spans="1:5" ht="30" customHeight="1">
      <c r="A30" s="26" t="s">
        <v>9</v>
      </c>
      <c r="B30" s="27" t="s">
        <v>30</v>
      </c>
      <c r="C30" s="28">
        <v>1600024300</v>
      </c>
      <c r="D30" s="28">
        <v>200</v>
      </c>
      <c r="E30" s="25">
        <v>25850</v>
      </c>
    </row>
    <row r="31" spans="1:5" ht="24.6" customHeight="1">
      <c r="A31" s="26" t="s">
        <v>32</v>
      </c>
      <c r="B31" s="27" t="s">
        <v>30</v>
      </c>
      <c r="C31" s="28">
        <v>1600024300</v>
      </c>
      <c r="D31" s="28">
        <v>800</v>
      </c>
      <c r="E31" s="25">
        <v>850</v>
      </c>
    </row>
    <row r="32" spans="1:5" ht="17.25" customHeight="1">
      <c r="A32" s="22" t="s">
        <v>33</v>
      </c>
      <c r="B32" s="23" t="s">
        <v>34</v>
      </c>
      <c r="C32" s="24"/>
      <c r="D32" s="24"/>
      <c r="E32" s="30">
        <f>E33</f>
        <v>108000</v>
      </c>
    </row>
    <row r="33" spans="1:5" ht="18.75" customHeight="1">
      <c r="A33" s="26" t="s">
        <v>35</v>
      </c>
      <c r="B33" s="27" t="s">
        <v>36</v>
      </c>
      <c r="C33" s="28"/>
      <c r="D33" s="28"/>
      <c r="E33" s="31">
        <f>E35+E41</f>
        <v>108000</v>
      </c>
    </row>
    <row r="34" spans="1:5" ht="18" customHeight="1">
      <c r="A34" s="26" t="s">
        <v>37</v>
      </c>
      <c r="B34" s="27" t="s">
        <v>36</v>
      </c>
      <c r="C34" s="28">
        <v>1600003150</v>
      </c>
      <c r="D34" s="28"/>
      <c r="E34" s="31">
        <f>E35</f>
        <v>108000</v>
      </c>
    </row>
    <row r="35" spans="1:5" ht="27.6">
      <c r="A35" s="26" t="s">
        <v>9</v>
      </c>
      <c r="B35" s="27" t="s">
        <v>36</v>
      </c>
      <c r="C35" s="28">
        <v>1600003150</v>
      </c>
      <c r="D35" s="28">
        <v>200</v>
      </c>
      <c r="E35" s="31">
        <v>108000</v>
      </c>
    </row>
    <row r="36" spans="1:5" ht="21" customHeight="1">
      <c r="A36" s="4" t="s">
        <v>52</v>
      </c>
      <c r="B36" s="10" t="s">
        <v>53</v>
      </c>
      <c r="C36" s="8"/>
      <c r="D36" s="8"/>
      <c r="E36" s="20">
        <f>E39+E41</f>
        <v>-63500</v>
      </c>
    </row>
    <row r="37" spans="1:5" ht="21" customHeight="1">
      <c r="A37" s="3" t="s">
        <v>54</v>
      </c>
      <c r="B37" s="12" t="s">
        <v>55</v>
      </c>
      <c r="C37" s="2"/>
      <c r="D37" s="2"/>
      <c r="E37" s="21">
        <f>E39+E41</f>
        <v>-63500</v>
      </c>
    </row>
    <row r="38" spans="1:5" ht="30" customHeight="1">
      <c r="A38" s="3" t="s">
        <v>56</v>
      </c>
      <c r="B38" s="12" t="s">
        <v>55</v>
      </c>
      <c r="C38" s="2">
        <v>1600006050</v>
      </c>
      <c r="D38" s="2"/>
      <c r="E38" s="21">
        <f>E39</f>
        <v>-63500</v>
      </c>
    </row>
    <row r="39" spans="1:5" ht="32.25" customHeight="1">
      <c r="A39" s="3" t="s">
        <v>9</v>
      </c>
      <c r="B39" s="12" t="s">
        <v>55</v>
      </c>
      <c r="C39" s="2">
        <v>1600006050</v>
      </c>
      <c r="D39" s="2">
        <v>200</v>
      </c>
      <c r="E39" s="21">
        <v>-63500</v>
      </c>
    </row>
    <row r="40" spans="1:5">
      <c r="A40" s="6"/>
    </row>
    <row r="41" spans="1:5" ht="18.75" customHeight="1">
      <c r="A41" s="7" t="s">
        <v>11</v>
      </c>
    </row>
    <row r="42" spans="1:5" ht="15" customHeight="1">
      <c r="A42" s="7" t="s">
        <v>12</v>
      </c>
    </row>
    <row r="43" spans="1:5" ht="15" customHeight="1">
      <c r="A43" s="7" t="s">
        <v>7</v>
      </c>
    </row>
    <row r="44" spans="1:5" ht="14.25" customHeight="1">
      <c r="A44" s="7" t="s">
        <v>6</v>
      </c>
      <c r="C44" s="39" t="s">
        <v>17</v>
      </c>
      <c r="D44" s="40"/>
      <c r="E44" s="41"/>
    </row>
    <row r="45" spans="1:5">
      <c r="A45" s="7"/>
    </row>
    <row r="46" spans="1:5">
      <c r="A46" s="7"/>
    </row>
  </sheetData>
  <mergeCells count="7">
    <mergeCell ref="C44:E44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topLeftCell="A22" workbookViewId="0">
      <selection activeCell="A10" sqref="A10"/>
    </sheetView>
  </sheetViews>
  <sheetFormatPr defaultRowHeight="14.4"/>
  <cols>
    <col min="1" max="1" width="61.6640625" customWidth="1"/>
    <col min="2" max="2" width="12.44140625" customWidth="1"/>
    <col min="3" max="3" width="7.5546875" customWidth="1"/>
    <col min="4" max="4" width="10.88671875" style="1" customWidth="1"/>
  </cols>
  <sheetData>
    <row r="1" spans="1:4">
      <c r="A1" s="46"/>
      <c r="B1" s="42" t="s">
        <v>18</v>
      </c>
      <c r="C1" s="44"/>
      <c r="D1" s="44"/>
    </row>
    <row r="2" spans="1:4" ht="67.5" customHeight="1">
      <c r="A2" s="46"/>
      <c r="B2" s="42" t="s">
        <v>13</v>
      </c>
      <c r="C2" s="44"/>
      <c r="D2" s="44"/>
    </row>
    <row r="3" spans="1:4">
      <c r="A3" s="46"/>
      <c r="B3" s="43" t="s">
        <v>62</v>
      </c>
      <c r="C3" s="41"/>
      <c r="D3" s="41"/>
    </row>
    <row r="4" spans="1:4">
      <c r="A4" s="5"/>
    </row>
    <row r="5" spans="1:4">
      <c r="A5" s="45" t="s">
        <v>16</v>
      </c>
      <c r="B5" s="41"/>
      <c r="C5" s="41"/>
      <c r="D5" s="41"/>
    </row>
    <row r="6" spans="1:4" ht="45" customHeight="1">
      <c r="A6" s="47" t="s">
        <v>25</v>
      </c>
      <c r="B6" s="48"/>
      <c r="C6" s="48"/>
      <c r="D6" s="48"/>
    </row>
    <row r="7" spans="1:4" ht="15.6" customHeight="1">
      <c r="C7" s="49" t="s">
        <v>23</v>
      </c>
      <c r="D7" s="50"/>
    </row>
    <row r="8" spans="1:4" ht="15" customHeight="1">
      <c r="A8" s="2" t="s">
        <v>1</v>
      </c>
      <c r="B8" s="2" t="s">
        <v>3</v>
      </c>
      <c r="C8" s="2" t="s">
        <v>4</v>
      </c>
      <c r="D8" s="2" t="s">
        <v>22</v>
      </c>
    </row>
    <row r="9" spans="1:4" ht="15.6" customHeight="1">
      <c r="A9" s="4" t="s">
        <v>5</v>
      </c>
      <c r="B9" s="8"/>
      <c r="C9" s="8"/>
      <c r="D9" s="20">
        <f>D10</f>
        <v>752322.13</v>
      </c>
    </row>
    <row r="10" spans="1:4" ht="31.5" customHeight="1">
      <c r="A10" s="3" t="s">
        <v>24</v>
      </c>
      <c r="B10" s="2">
        <v>1600000000</v>
      </c>
      <c r="C10" s="2"/>
      <c r="D10" s="21">
        <f>D12+D14+D15+D17+D18+D20+D21+D23+D24+D26+D28</f>
        <v>752322.13</v>
      </c>
    </row>
    <row r="11" spans="1:4" ht="20.399999999999999" customHeight="1">
      <c r="A11" s="3" t="s">
        <v>42</v>
      </c>
      <c r="B11" s="2">
        <v>1600002030</v>
      </c>
      <c r="C11" s="2"/>
      <c r="D11" s="21">
        <f>D12</f>
        <v>202243</v>
      </c>
    </row>
    <row r="12" spans="1:4" ht="31.5" customHeight="1">
      <c r="A12" s="3" t="s">
        <v>43</v>
      </c>
      <c r="B12" s="2">
        <v>1600002030</v>
      </c>
      <c r="C12" s="2">
        <v>100</v>
      </c>
      <c r="D12" s="21">
        <v>202243</v>
      </c>
    </row>
    <row r="13" spans="1:4" ht="20.399999999999999" customHeight="1">
      <c r="A13" s="3" t="s">
        <v>46</v>
      </c>
      <c r="B13" s="2">
        <v>1600002040</v>
      </c>
      <c r="C13" s="2"/>
      <c r="D13" s="21">
        <f>D14+D15</f>
        <v>440845.52</v>
      </c>
    </row>
    <row r="14" spans="1:4" ht="31.5" customHeight="1">
      <c r="A14" s="3" t="s">
        <v>43</v>
      </c>
      <c r="B14" s="2">
        <v>1600002040</v>
      </c>
      <c r="C14" s="2">
        <v>100</v>
      </c>
      <c r="D14" s="21">
        <v>417981</v>
      </c>
    </row>
    <row r="15" spans="1:4" ht="31.5" customHeight="1">
      <c r="A15" s="3" t="s">
        <v>9</v>
      </c>
      <c r="B15" s="2">
        <v>1600002040</v>
      </c>
      <c r="C15" s="2">
        <v>200</v>
      </c>
      <c r="D15" s="21">
        <v>22864.52</v>
      </c>
    </row>
    <row r="16" spans="1:4" ht="26.4" customHeight="1">
      <c r="A16" s="26" t="s">
        <v>59</v>
      </c>
      <c r="B16" s="28">
        <v>1600009040</v>
      </c>
      <c r="C16" s="28"/>
      <c r="D16" s="38">
        <f>D17+D18</f>
        <v>19935.48</v>
      </c>
    </row>
    <row r="17" spans="1:4" ht="31.5" customHeight="1">
      <c r="A17" s="26" t="s">
        <v>9</v>
      </c>
      <c r="B17" s="28">
        <v>1600009040</v>
      </c>
      <c r="C17" s="28">
        <v>200</v>
      </c>
      <c r="D17" s="38">
        <v>17185.48</v>
      </c>
    </row>
    <row r="18" spans="1:4" ht="22.2" customHeight="1">
      <c r="A18" s="26" t="s">
        <v>60</v>
      </c>
      <c r="B18" s="28">
        <v>1600009040</v>
      </c>
      <c r="C18" s="28">
        <v>800</v>
      </c>
      <c r="D18" s="31">
        <v>2750</v>
      </c>
    </row>
    <row r="19" spans="1:4" ht="31.5" customHeight="1">
      <c r="A19" s="3" t="s">
        <v>51</v>
      </c>
      <c r="B19" s="2">
        <v>1600051180</v>
      </c>
      <c r="C19" s="2"/>
      <c r="D19" s="25">
        <f>D20+D21</f>
        <v>18098.13</v>
      </c>
    </row>
    <row r="20" spans="1:4" ht="31.5" customHeight="1">
      <c r="A20" s="3" t="s">
        <v>43</v>
      </c>
      <c r="B20" s="34">
        <v>1600051180</v>
      </c>
      <c r="C20" s="2">
        <v>100</v>
      </c>
      <c r="D20" s="25">
        <v>32398.13</v>
      </c>
    </row>
    <row r="21" spans="1:4" ht="31.5" customHeight="1">
      <c r="A21" s="26" t="s">
        <v>9</v>
      </c>
      <c r="B21" s="28">
        <v>1600051180</v>
      </c>
      <c r="C21" s="28">
        <v>200</v>
      </c>
      <c r="D21" s="31">
        <v>-14300</v>
      </c>
    </row>
    <row r="22" spans="1:4" ht="30" customHeight="1">
      <c r="A22" s="26" t="s">
        <v>31</v>
      </c>
      <c r="B22" s="28">
        <v>1600024300</v>
      </c>
      <c r="C22" s="28"/>
      <c r="D22" s="25">
        <f>D23+D24</f>
        <v>26700</v>
      </c>
    </row>
    <row r="23" spans="1:4" ht="30" customHeight="1">
      <c r="A23" s="26" t="s">
        <v>9</v>
      </c>
      <c r="B23" s="28">
        <v>1600024300</v>
      </c>
      <c r="C23" s="28">
        <v>200</v>
      </c>
      <c r="D23" s="25">
        <v>25850</v>
      </c>
    </row>
    <row r="24" spans="1:4">
      <c r="A24" s="26" t="s">
        <v>32</v>
      </c>
      <c r="B24" s="28">
        <v>1600024300</v>
      </c>
      <c r="C24" s="28">
        <v>800</v>
      </c>
      <c r="D24" s="25">
        <v>850</v>
      </c>
    </row>
    <row r="25" spans="1:4">
      <c r="A25" s="26" t="s">
        <v>37</v>
      </c>
      <c r="B25" s="28">
        <v>1600003150</v>
      </c>
      <c r="C25" s="28"/>
      <c r="D25" s="31">
        <f>D26</f>
        <v>108000</v>
      </c>
    </row>
    <row r="26" spans="1:4" ht="27.6">
      <c r="A26" s="26" t="s">
        <v>9</v>
      </c>
      <c r="B26" s="28">
        <v>1600003150</v>
      </c>
      <c r="C26" s="28">
        <v>200</v>
      </c>
      <c r="D26" s="31">
        <v>108000</v>
      </c>
    </row>
    <row r="27" spans="1:4">
      <c r="A27" s="3" t="s">
        <v>56</v>
      </c>
      <c r="B27" s="2">
        <v>1600006050</v>
      </c>
      <c r="C27" s="2"/>
      <c r="D27" s="21">
        <f>D28</f>
        <v>-63500</v>
      </c>
    </row>
    <row r="28" spans="1:4" ht="27.6">
      <c r="A28" s="3" t="s">
        <v>9</v>
      </c>
      <c r="B28" s="2">
        <v>1600006050</v>
      </c>
      <c r="C28" s="2">
        <v>200</v>
      </c>
      <c r="D28" s="21">
        <v>-63500</v>
      </c>
    </row>
    <row r="29" spans="1:4" ht="7.8" customHeight="1">
      <c r="A29" s="35"/>
      <c r="B29" s="36"/>
      <c r="C29" s="36"/>
      <c r="D29" s="37"/>
    </row>
    <row r="30" spans="1:4" ht="7.2" customHeight="1">
      <c r="A30" s="15"/>
    </row>
    <row r="31" spans="1:4">
      <c r="A31" s="7" t="s">
        <v>11</v>
      </c>
      <c r="B31" s="11"/>
      <c r="D31"/>
    </row>
    <row r="32" spans="1:4">
      <c r="A32" s="7" t="s">
        <v>12</v>
      </c>
      <c r="B32" s="11"/>
      <c r="D32"/>
    </row>
    <row r="33" spans="1:5">
      <c r="A33" s="7" t="s">
        <v>7</v>
      </c>
      <c r="B33" s="11"/>
      <c r="D33"/>
    </row>
    <row r="34" spans="1:5">
      <c r="A34" s="7" t="s">
        <v>6</v>
      </c>
      <c r="B34" s="51" t="s">
        <v>17</v>
      </c>
      <c r="C34" s="52"/>
      <c r="D34" s="52"/>
      <c r="E34" s="9"/>
    </row>
  </sheetData>
  <mergeCells count="8">
    <mergeCell ref="C7:D7"/>
    <mergeCell ref="B34:D34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4"/>
  <sheetViews>
    <sheetView workbookViewId="0">
      <selection activeCell="B2" sqref="B2:E2"/>
    </sheetView>
  </sheetViews>
  <sheetFormatPr defaultRowHeight="14.4"/>
  <cols>
    <col min="1" max="1" width="53" customWidth="1"/>
    <col min="2" max="2" width="7.44140625" customWidth="1"/>
    <col min="3" max="3" width="12" customWidth="1"/>
    <col min="4" max="4" width="7.109375" customWidth="1"/>
    <col min="5" max="5" width="11.109375" style="1" customWidth="1"/>
  </cols>
  <sheetData>
    <row r="1" spans="1:5">
      <c r="A1" s="46"/>
      <c r="B1" s="13"/>
      <c r="C1" s="42" t="s">
        <v>10</v>
      </c>
      <c r="D1" s="44"/>
      <c r="E1" s="44"/>
    </row>
    <row r="2" spans="1:5" ht="55.5" customHeight="1">
      <c r="A2" s="46"/>
      <c r="B2" s="42" t="s">
        <v>13</v>
      </c>
      <c r="C2" s="53"/>
      <c r="D2" s="53"/>
      <c r="E2" s="53"/>
    </row>
    <row r="3" spans="1:5">
      <c r="A3" s="46"/>
      <c r="B3" s="43" t="s">
        <v>61</v>
      </c>
      <c r="C3" s="41"/>
      <c r="D3" s="41"/>
      <c r="E3" s="41"/>
    </row>
    <row r="4" spans="1:5">
      <c r="A4" s="6"/>
    </row>
    <row r="5" spans="1:5" ht="17.25" customHeight="1">
      <c r="A5" s="45" t="s">
        <v>14</v>
      </c>
      <c r="B5" s="41"/>
      <c r="C5" s="41"/>
      <c r="D5" s="41"/>
      <c r="E5" s="41"/>
    </row>
    <row r="6" spans="1:5" ht="15.75" customHeight="1">
      <c r="A6" s="47" t="s">
        <v>26</v>
      </c>
      <c r="B6" s="48"/>
      <c r="C6" s="48"/>
      <c r="D6" s="48"/>
      <c r="E6" s="48"/>
    </row>
    <row r="7" spans="1:5" ht="21" customHeight="1">
      <c r="E7" s="18" t="s">
        <v>21</v>
      </c>
    </row>
    <row r="8" spans="1:5" ht="18.75" customHeight="1">
      <c r="A8" s="2" t="s">
        <v>1</v>
      </c>
      <c r="B8" s="14" t="s">
        <v>8</v>
      </c>
      <c r="C8" s="2" t="s">
        <v>3</v>
      </c>
      <c r="D8" s="2" t="s">
        <v>4</v>
      </c>
      <c r="E8" s="2" t="s">
        <v>22</v>
      </c>
    </row>
    <row r="9" spans="1:5" ht="17.25" customHeight="1">
      <c r="A9" s="4" t="s">
        <v>5</v>
      </c>
      <c r="B9" s="8"/>
      <c r="C9" s="8"/>
      <c r="D9" s="8"/>
      <c r="E9" s="20">
        <f>E10</f>
        <v>752322.13</v>
      </c>
    </row>
    <row r="10" spans="1:5" ht="41.4">
      <c r="A10" s="3" t="s">
        <v>15</v>
      </c>
      <c r="B10" s="2">
        <v>791</v>
      </c>
      <c r="C10" s="2"/>
      <c r="D10" s="2"/>
      <c r="E10" s="21">
        <f>E11</f>
        <v>752322.13</v>
      </c>
    </row>
    <row r="11" spans="1:5" ht="34.5" customHeight="1">
      <c r="A11" s="3" t="s">
        <v>24</v>
      </c>
      <c r="B11" s="2">
        <v>791</v>
      </c>
      <c r="C11" s="2">
        <v>1600000000</v>
      </c>
      <c r="D11" s="2"/>
      <c r="E11" s="21">
        <f>E13+E15+E16+E18+E19+E21+E22+E24+E25+E27+E29</f>
        <v>752322.13</v>
      </c>
    </row>
    <row r="12" spans="1:5" ht="34.5" customHeight="1">
      <c r="A12" s="3" t="s">
        <v>42</v>
      </c>
      <c r="B12" s="2">
        <v>791</v>
      </c>
      <c r="C12" s="2">
        <v>1600002030</v>
      </c>
      <c r="D12" s="2"/>
      <c r="E12" s="21">
        <f>E13</f>
        <v>202243</v>
      </c>
    </row>
    <row r="13" spans="1:5" ht="34.5" customHeight="1">
      <c r="A13" s="3" t="s">
        <v>43</v>
      </c>
      <c r="B13" s="2">
        <v>791</v>
      </c>
      <c r="C13" s="2">
        <v>1600002030</v>
      </c>
      <c r="D13" s="2">
        <v>100</v>
      </c>
      <c r="E13" s="21">
        <v>202243</v>
      </c>
    </row>
    <row r="14" spans="1:5" ht="34.5" customHeight="1">
      <c r="A14" s="3" t="s">
        <v>46</v>
      </c>
      <c r="B14" s="2">
        <v>791</v>
      </c>
      <c r="C14" s="2">
        <v>1600002040</v>
      </c>
      <c r="D14" s="2"/>
      <c r="E14" s="21">
        <f>E15</f>
        <v>417981</v>
      </c>
    </row>
    <row r="15" spans="1:5" ht="34.5" customHeight="1">
      <c r="A15" s="3" t="s">
        <v>43</v>
      </c>
      <c r="B15" s="2">
        <v>791</v>
      </c>
      <c r="C15" s="2">
        <v>1600002040</v>
      </c>
      <c r="D15" s="2">
        <v>100</v>
      </c>
      <c r="E15" s="21">
        <v>417981</v>
      </c>
    </row>
    <row r="16" spans="1:5" ht="34.5" customHeight="1">
      <c r="A16" s="3" t="s">
        <v>9</v>
      </c>
      <c r="B16" s="2">
        <v>791</v>
      </c>
      <c r="C16" s="2">
        <v>1600002040</v>
      </c>
      <c r="D16" s="2">
        <v>200</v>
      </c>
      <c r="E16" s="21">
        <v>22864.52</v>
      </c>
    </row>
    <row r="17" spans="1:5" ht="25.8" customHeight="1">
      <c r="A17" s="26" t="s">
        <v>59</v>
      </c>
      <c r="B17" s="2">
        <v>791</v>
      </c>
      <c r="C17" s="28">
        <v>1600009040</v>
      </c>
      <c r="D17" s="28"/>
      <c r="E17" s="38">
        <f>E18+E19</f>
        <v>19935.48</v>
      </c>
    </row>
    <row r="18" spans="1:5" ht="34.5" customHeight="1">
      <c r="A18" s="26" t="s">
        <v>9</v>
      </c>
      <c r="B18" s="2">
        <v>791</v>
      </c>
      <c r="C18" s="28">
        <v>1600009040</v>
      </c>
      <c r="D18" s="28">
        <v>200</v>
      </c>
      <c r="E18" s="38">
        <v>17185.48</v>
      </c>
    </row>
    <row r="19" spans="1:5" ht="34.5" customHeight="1">
      <c r="A19" s="26" t="s">
        <v>60</v>
      </c>
      <c r="B19" s="2">
        <v>791</v>
      </c>
      <c r="C19" s="28">
        <v>1600009040</v>
      </c>
      <c r="D19" s="28">
        <v>800</v>
      </c>
      <c r="E19" s="31">
        <v>2750</v>
      </c>
    </row>
    <row r="20" spans="1:5" ht="43.8" customHeight="1">
      <c r="A20" s="3" t="s">
        <v>51</v>
      </c>
      <c r="B20" s="2">
        <v>791</v>
      </c>
      <c r="C20" s="2">
        <v>1600051180</v>
      </c>
      <c r="D20" s="2"/>
      <c r="E20" s="25">
        <f>E21+E22</f>
        <v>18098.13</v>
      </c>
    </row>
    <row r="21" spans="1:5" ht="34.5" customHeight="1">
      <c r="A21" s="3" t="s">
        <v>43</v>
      </c>
      <c r="B21" s="2">
        <v>791</v>
      </c>
      <c r="C21" s="34">
        <v>1600051180</v>
      </c>
      <c r="D21" s="2">
        <v>100</v>
      </c>
      <c r="E21" s="25">
        <v>32398.13</v>
      </c>
    </row>
    <row r="22" spans="1:5" ht="34.5" customHeight="1">
      <c r="A22" s="26" t="s">
        <v>9</v>
      </c>
      <c r="B22" s="2">
        <v>791</v>
      </c>
      <c r="C22" s="28">
        <v>1600051180</v>
      </c>
      <c r="D22" s="28">
        <v>200</v>
      </c>
      <c r="E22" s="31">
        <v>-14300</v>
      </c>
    </row>
    <row r="23" spans="1:5" ht="34.5" customHeight="1">
      <c r="A23" s="26" t="s">
        <v>31</v>
      </c>
      <c r="B23" s="2">
        <v>791</v>
      </c>
      <c r="C23" s="28">
        <v>1600024300</v>
      </c>
      <c r="D23" s="28"/>
      <c r="E23" s="25">
        <f>E24+E25</f>
        <v>26700</v>
      </c>
    </row>
    <row r="24" spans="1:5" ht="34.5" customHeight="1">
      <c r="A24" s="26" t="s">
        <v>9</v>
      </c>
      <c r="B24" s="2">
        <v>791</v>
      </c>
      <c r="C24" s="28">
        <v>1600024300</v>
      </c>
      <c r="D24" s="28">
        <v>200</v>
      </c>
      <c r="E24" s="25">
        <v>25850</v>
      </c>
    </row>
    <row r="25" spans="1:5">
      <c r="A25" s="26" t="s">
        <v>32</v>
      </c>
      <c r="B25" s="2">
        <v>791</v>
      </c>
      <c r="C25" s="28">
        <v>1600024300</v>
      </c>
      <c r="D25" s="28">
        <v>800</v>
      </c>
      <c r="E25" s="25">
        <v>850</v>
      </c>
    </row>
    <row r="26" spans="1:5" ht="24" customHeight="1">
      <c r="A26" s="26" t="s">
        <v>37</v>
      </c>
      <c r="B26" s="2">
        <v>791</v>
      </c>
      <c r="C26" s="28">
        <v>1600003150</v>
      </c>
      <c r="D26" s="28"/>
      <c r="E26" s="31">
        <f>E27</f>
        <v>108000</v>
      </c>
    </row>
    <row r="27" spans="1:5" ht="34.5" customHeight="1">
      <c r="A27" s="26" t="s">
        <v>9</v>
      </c>
      <c r="B27" s="2">
        <v>791</v>
      </c>
      <c r="C27" s="28">
        <v>1600003150</v>
      </c>
      <c r="D27" s="28">
        <v>200</v>
      </c>
      <c r="E27" s="31">
        <v>108000</v>
      </c>
    </row>
    <row r="28" spans="1:5" ht="34.5" customHeight="1">
      <c r="A28" s="3" t="s">
        <v>56</v>
      </c>
      <c r="B28" s="2">
        <v>791</v>
      </c>
      <c r="C28" s="2">
        <v>1600006050</v>
      </c>
      <c r="D28" s="2"/>
      <c r="E28" s="21">
        <f>E29</f>
        <v>-63500</v>
      </c>
    </row>
    <row r="29" spans="1:5" ht="34.5" customHeight="1">
      <c r="A29" s="3" t="s">
        <v>9</v>
      </c>
      <c r="B29" s="2">
        <v>791</v>
      </c>
      <c r="C29" s="2">
        <v>1600006050</v>
      </c>
      <c r="D29" s="2">
        <v>200</v>
      </c>
      <c r="E29" s="21">
        <v>-63500</v>
      </c>
    </row>
    <row r="30" spans="1:5">
      <c r="A30" s="15"/>
      <c r="B30" s="16"/>
      <c r="C30" s="16"/>
      <c r="D30" s="16"/>
      <c r="E30" s="17"/>
    </row>
    <row r="31" spans="1:5">
      <c r="A31" s="7" t="s">
        <v>11</v>
      </c>
      <c r="B31" s="11"/>
    </row>
    <row r="32" spans="1:5">
      <c r="A32" s="7" t="s">
        <v>12</v>
      </c>
      <c r="B32" s="11"/>
    </row>
    <row r="33" spans="1:4">
      <c r="A33" s="7" t="s">
        <v>7</v>
      </c>
      <c r="B33" s="11"/>
    </row>
    <row r="34" spans="1:4">
      <c r="A34" s="7" t="s">
        <v>6</v>
      </c>
      <c r="B34" s="51" t="s">
        <v>17</v>
      </c>
      <c r="C34" s="52"/>
      <c r="D34" s="52"/>
    </row>
  </sheetData>
  <mergeCells count="7">
    <mergeCell ref="B34:D34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прил.1</vt:lpstr>
      <vt:lpstr>прил.2</vt:lpstr>
      <vt:lpstr>прил.3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Управдел</cp:lastModifiedBy>
  <cp:lastPrinted>2022-10-27T08:49:33Z</cp:lastPrinted>
  <dcterms:created xsi:type="dcterms:W3CDTF">2015-01-30T05:24:20Z</dcterms:created>
  <dcterms:modified xsi:type="dcterms:W3CDTF">2022-10-27T08:54:56Z</dcterms:modified>
</cp:coreProperties>
</file>